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bastian\Dropbox\Lectures\sta2503\2013\"/>
    </mc:Choice>
  </mc:AlternateContent>
  <bookViews>
    <workbookView xWindow="936" yWindow="0" windowWidth="22104" windowHeight="9972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 l="1"/>
  <c r="H27" i="1" s="1"/>
  <c r="C25" i="1"/>
  <c r="H25" i="1" s="1"/>
  <c r="B26" i="1"/>
  <c r="G26" i="1" s="1"/>
  <c r="D28" i="1"/>
  <c r="D26" i="1"/>
  <c r="D24" i="1"/>
  <c r="D22" i="1"/>
  <c r="C23" i="1"/>
  <c r="H23" i="1" s="1"/>
  <c r="B24" i="1"/>
  <c r="G24" i="1" s="1"/>
  <c r="A25" i="1"/>
  <c r="F25" i="1" s="1"/>
  <c r="H36" i="1"/>
  <c r="C36" i="1" s="1"/>
  <c r="H34" i="1"/>
  <c r="C34" i="1" s="1"/>
  <c r="H32" i="1"/>
  <c r="C32" i="1" s="1"/>
  <c r="D19" i="1"/>
  <c r="D17" i="1"/>
  <c r="D15" i="1"/>
  <c r="D13" i="1"/>
  <c r="G35" i="1"/>
  <c r="B35" i="1" s="1"/>
  <c r="G33" i="1"/>
  <c r="B33" i="1" s="1"/>
  <c r="F34" i="1"/>
  <c r="A34" i="1" s="1"/>
  <c r="A16" i="1" l="1"/>
  <c r="B15" i="1"/>
  <c r="B17" i="1"/>
  <c r="C18" i="1"/>
  <c r="H18" i="1" s="1"/>
  <c r="M27" i="1" s="1"/>
  <c r="C16" i="1"/>
  <c r="H16" i="1" s="1"/>
  <c r="M25" i="1" s="1"/>
  <c r="C14" i="1"/>
  <c r="H14" i="1" s="1"/>
  <c r="M23" i="1" s="1"/>
  <c r="F16" i="1" l="1"/>
  <c r="K25" i="1" s="1"/>
  <c r="G17" i="1"/>
  <c r="L26" i="1" s="1"/>
  <c r="G15" i="1"/>
  <c r="L24" i="1" s="1"/>
</calcChain>
</file>

<file path=xl/sharedStrings.xml><?xml version="1.0" encoding="utf-8"?>
<sst xmlns="http://schemas.openxmlformats.org/spreadsheetml/2006/main" count="25" uniqueCount="10">
  <si>
    <t>Asset A</t>
  </si>
  <si>
    <t>Asset B</t>
  </si>
  <si>
    <t>Asset A / Asset B</t>
  </si>
  <si>
    <t>Q(B) measure</t>
  </si>
  <si>
    <t>na</t>
  </si>
  <si>
    <t>Q measure</t>
  </si>
  <si>
    <t>Q(A) measure</t>
  </si>
  <si>
    <t>Asset B / Asset A</t>
  </si>
  <si>
    <t>Q(B) * (Au/A0) / (Bu/B0)</t>
  </si>
  <si>
    <t>Implied 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</si>
</sst>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.0%"/>
    <numFmt numFmtId="166" formatCode="[$$-1009]#,##0.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1" applyNumberFormat="0" applyAlignment="0" applyProtection="0"/>
  </cellStyleXfs>
  <cellXfs count="7">
    <xf numFmtId="0" fontId="0" fillId="0" borderId="0" xfId="0"/>
    <xf numFmtId="43" fontId="0" fillId="0" borderId="0" xfId="1" applyFont="1"/>
    <xf numFmtId="164" fontId="0" fillId="0" borderId="0" xfId="2" applyNumberFormat="1" applyFont="1"/>
    <xf numFmtId="0" fontId="2" fillId="2" borderId="1" xfId="3"/>
    <xf numFmtId="166" fontId="2" fillId="2" borderId="1" xfId="3" applyNumberFormat="1"/>
    <xf numFmtId="43" fontId="2" fillId="2" borderId="1" xfId="3" applyNumberFormat="1"/>
    <xf numFmtId="164" fontId="2" fillId="2" borderId="1" xfId="3" applyNumberFormat="1"/>
  </cellXfs>
  <cellStyles count="4">
    <cellStyle name="Comma" xfId="1" builtinId="3"/>
    <cellStyle name="Normal" xfId="0" builtinId="0"/>
    <cellStyle name="Output" xfId="3" builtinId="21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37"/>
  <sheetViews>
    <sheetView tabSelected="1" zoomScale="150" zoomScaleNormal="150" workbookViewId="0">
      <selection activeCell="E3" sqref="E3"/>
    </sheetView>
  </sheetViews>
  <sheetFormatPr defaultRowHeight="14.4" x14ac:dyDescent="0.3"/>
  <sheetData>
    <row r="2" spans="1:9" x14ac:dyDescent="0.3">
      <c r="A2" t="s">
        <v>0</v>
      </c>
      <c r="F2" t="s">
        <v>1</v>
      </c>
    </row>
    <row r="3" spans="1:9" x14ac:dyDescent="0.3">
      <c r="A3" s="3"/>
      <c r="B3" s="3"/>
      <c r="C3" s="3"/>
      <c r="D3" s="4">
        <v>5</v>
      </c>
      <c r="F3" s="3"/>
      <c r="G3" s="3"/>
      <c r="H3" s="3"/>
      <c r="I3" s="4">
        <v>80</v>
      </c>
    </row>
    <row r="4" spans="1:9" x14ac:dyDescent="0.3">
      <c r="A4" s="4"/>
      <c r="B4" s="4"/>
      <c r="C4" s="4">
        <v>10</v>
      </c>
      <c r="D4" s="4"/>
      <c r="F4" s="4"/>
      <c r="G4" s="4"/>
      <c r="H4" s="4">
        <v>81</v>
      </c>
      <c r="I4" s="4"/>
    </row>
    <row r="5" spans="1:9" x14ac:dyDescent="0.3">
      <c r="A5" s="4"/>
      <c r="B5" s="4">
        <v>20</v>
      </c>
      <c r="C5" s="4"/>
      <c r="D5" s="4">
        <v>20</v>
      </c>
      <c r="F5" s="4"/>
      <c r="G5" s="4">
        <v>65</v>
      </c>
      <c r="H5" s="4"/>
      <c r="I5" s="4">
        <v>90</v>
      </c>
    </row>
    <row r="6" spans="1:9" x14ac:dyDescent="0.3">
      <c r="A6" s="4">
        <v>30</v>
      </c>
      <c r="B6" s="4"/>
      <c r="C6" s="4">
        <v>30</v>
      </c>
      <c r="D6" s="4"/>
      <c r="F6" s="4">
        <v>50</v>
      </c>
      <c r="G6" s="4"/>
      <c r="H6" s="4">
        <v>50</v>
      </c>
      <c r="I6" s="4"/>
    </row>
    <row r="7" spans="1:9" x14ac:dyDescent="0.3">
      <c r="A7" s="4"/>
      <c r="B7" s="4">
        <v>40</v>
      </c>
      <c r="C7" s="4"/>
      <c r="D7" s="4">
        <v>40</v>
      </c>
      <c r="F7" s="4"/>
      <c r="G7" s="4">
        <v>40</v>
      </c>
      <c r="H7" s="4"/>
      <c r="I7" s="4">
        <v>40</v>
      </c>
    </row>
    <row r="8" spans="1:9" x14ac:dyDescent="0.3">
      <c r="A8" s="4"/>
      <c r="B8" s="4"/>
      <c r="C8" s="4">
        <v>50</v>
      </c>
      <c r="D8" s="4"/>
      <c r="F8" s="4"/>
      <c r="G8" s="4"/>
      <c r="H8" s="4">
        <v>32</v>
      </c>
      <c r="I8" s="4"/>
    </row>
    <row r="9" spans="1:9" x14ac:dyDescent="0.3">
      <c r="A9" s="3"/>
      <c r="B9" s="3"/>
      <c r="C9" s="3"/>
      <c r="D9" s="4">
        <v>60</v>
      </c>
      <c r="F9" s="3"/>
      <c r="G9" s="3"/>
      <c r="H9" s="3"/>
      <c r="I9" s="4">
        <v>25</v>
      </c>
    </row>
    <row r="12" spans="1:9" x14ac:dyDescent="0.3">
      <c r="A12" t="s">
        <v>2</v>
      </c>
      <c r="F12" t="s">
        <v>3</v>
      </c>
    </row>
    <row r="13" spans="1:9" x14ac:dyDescent="0.3">
      <c r="A13" s="5"/>
      <c r="B13" s="5"/>
      <c r="C13" s="5"/>
      <c r="D13" s="5">
        <f>D3/I3</f>
        <v>6.25E-2</v>
      </c>
      <c r="F13" s="3"/>
      <c r="G13" s="3"/>
      <c r="H13" s="3"/>
      <c r="I13" s="3" t="s">
        <v>4</v>
      </c>
    </row>
    <row r="14" spans="1:9" x14ac:dyDescent="0.3">
      <c r="A14" s="5"/>
      <c r="B14" s="5"/>
      <c r="C14" s="5">
        <f>C4/H4</f>
        <v>0.12345679012345678</v>
      </c>
      <c r="D14" s="5"/>
      <c r="F14" s="5"/>
      <c r="G14" s="5"/>
      <c r="H14" s="5">
        <f>(C14-D15)/(D13-D15)</f>
        <v>0.61835748792270528</v>
      </c>
      <c r="I14" s="3"/>
    </row>
    <row r="15" spans="1:9" x14ac:dyDescent="0.3">
      <c r="A15" s="5"/>
      <c r="B15" s="5">
        <f>B5/G5</f>
        <v>0.30769230769230771</v>
      </c>
      <c r="C15" s="5"/>
      <c r="D15" s="5">
        <f>D5/I5</f>
        <v>0.22222222222222221</v>
      </c>
      <c r="F15" s="5"/>
      <c r="G15" s="5">
        <f>(B15-C16)/(C14-C16)</f>
        <v>0.61339178955759255</v>
      </c>
      <c r="H15" s="5"/>
      <c r="I15" s="3" t="s">
        <v>4</v>
      </c>
    </row>
    <row r="16" spans="1:9" x14ac:dyDescent="0.3">
      <c r="A16" s="5">
        <f>A6/F6</f>
        <v>0.6</v>
      </c>
      <c r="B16" s="5"/>
      <c r="C16" s="5">
        <f>C6/H6</f>
        <v>0.6</v>
      </c>
      <c r="D16" s="5"/>
      <c r="F16" s="5">
        <f>(A16-B17)/(B15-B17)</f>
        <v>0.57777777777777783</v>
      </c>
      <c r="G16" s="5"/>
      <c r="H16" s="5">
        <f>(C16-D17)/(D15-D17)</f>
        <v>0.51428571428571435</v>
      </c>
      <c r="I16" s="3"/>
    </row>
    <row r="17" spans="1:14" x14ac:dyDescent="0.3">
      <c r="A17" s="5"/>
      <c r="B17" s="5">
        <f>B7/G7</f>
        <v>1</v>
      </c>
      <c r="C17" s="5"/>
      <c r="D17" s="5">
        <f>D7/I7</f>
        <v>1</v>
      </c>
      <c r="F17" s="5"/>
      <c r="G17" s="5">
        <f>(B17-C18)/(C16-C18)</f>
        <v>0.58441558441558439</v>
      </c>
      <c r="H17" s="5"/>
      <c r="I17" s="3" t="s">
        <v>4</v>
      </c>
    </row>
    <row r="18" spans="1:14" x14ac:dyDescent="0.3">
      <c r="A18" s="5"/>
      <c r="B18" s="5"/>
      <c r="C18" s="5">
        <f>C8/H8</f>
        <v>1.5625</v>
      </c>
      <c r="D18" s="5"/>
      <c r="F18" s="5"/>
      <c r="G18" s="5"/>
      <c r="H18" s="5">
        <f>(C18-D19)/(D17-D19)</f>
        <v>0.5982142857142857</v>
      </c>
      <c r="I18" s="3"/>
    </row>
    <row r="19" spans="1:14" x14ac:dyDescent="0.3">
      <c r="A19" s="5"/>
      <c r="B19" s="5"/>
      <c r="C19" s="5"/>
      <c r="D19" s="5">
        <f>D9/I9</f>
        <v>2.4</v>
      </c>
      <c r="F19" s="6"/>
      <c r="G19" s="6"/>
      <c r="H19" s="3"/>
      <c r="I19" s="3" t="s">
        <v>4</v>
      </c>
    </row>
    <row r="20" spans="1:14" x14ac:dyDescent="0.3">
      <c r="A20" s="1"/>
      <c r="B20" s="1"/>
      <c r="C20" s="1"/>
      <c r="D20" s="1"/>
      <c r="F20" s="2"/>
      <c r="G20" s="2"/>
    </row>
    <row r="21" spans="1:14" x14ac:dyDescent="0.3">
      <c r="A21" t="s">
        <v>7</v>
      </c>
      <c r="F21" s="2" t="s">
        <v>6</v>
      </c>
      <c r="G21" s="2"/>
      <c r="K21" t="s">
        <v>8</v>
      </c>
    </row>
    <row r="22" spans="1:14" x14ac:dyDescent="0.3">
      <c r="A22" s="5"/>
      <c r="B22" s="5"/>
      <c r="C22" s="5"/>
      <c r="D22" s="5">
        <f>I3/D3</f>
        <v>16</v>
      </c>
      <c r="F22" s="6"/>
      <c r="G22" s="6"/>
      <c r="H22" s="3"/>
      <c r="I22" s="3" t="s">
        <v>4</v>
      </c>
      <c r="K22" s="3"/>
      <c r="L22" s="3"/>
      <c r="M22" s="3"/>
      <c r="N22" s="3"/>
    </row>
    <row r="23" spans="1:14" x14ac:dyDescent="0.3">
      <c r="A23" s="5"/>
      <c r="B23" s="5"/>
      <c r="C23" s="5">
        <f>H4/C4</f>
        <v>8.1</v>
      </c>
      <c r="D23" s="5"/>
      <c r="F23" s="6"/>
      <c r="G23" s="6"/>
      <c r="H23" s="5">
        <f>(C23-D24)/(D22-D24)</f>
        <v>0.31304347826086953</v>
      </c>
      <c r="I23" s="3"/>
      <c r="K23" s="5"/>
      <c r="L23" s="5"/>
      <c r="M23" s="5">
        <f>H14*(D3/C4)/(I3/H4)</f>
        <v>0.31304347826086959</v>
      </c>
      <c r="N23" s="3"/>
    </row>
    <row r="24" spans="1:14" x14ac:dyDescent="0.3">
      <c r="A24" s="5"/>
      <c r="B24" s="5">
        <f>G5/B5</f>
        <v>3.25</v>
      </c>
      <c r="C24" s="5"/>
      <c r="D24" s="5">
        <f>I5/D5</f>
        <v>4.5</v>
      </c>
      <c r="F24" s="6"/>
      <c r="G24" s="5">
        <f>(B24-C25)/(C23-C25)</f>
        <v>0.24611398963730571</v>
      </c>
      <c r="H24" s="3"/>
      <c r="I24" s="3" t="s">
        <v>4</v>
      </c>
      <c r="K24" s="5"/>
      <c r="L24" s="5">
        <f>G15*(C4/B5)/(H4/G5)</f>
        <v>0.24611398963730566</v>
      </c>
      <c r="M24" s="5"/>
      <c r="N24" s="3"/>
    </row>
    <row r="25" spans="1:14" x14ac:dyDescent="0.3">
      <c r="A25" s="5">
        <f>F6/A6</f>
        <v>1.6666666666666667</v>
      </c>
      <c r="B25" s="5"/>
      <c r="C25" s="5">
        <f>H6/C6</f>
        <v>1.6666666666666667</v>
      </c>
      <c r="D25" s="5"/>
      <c r="F25" s="5">
        <f>(A25-B26)/(B24-B26)</f>
        <v>0.29629629629629634</v>
      </c>
      <c r="G25" s="6"/>
      <c r="H25" s="5">
        <f>(C25-D26)/(D24-D26)</f>
        <v>0.19047619047619049</v>
      </c>
      <c r="I25" s="3"/>
      <c r="K25" s="5">
        <f>F16*(B5/A6)/(G5/F6)</f>
        <v>0.29629629629629628</v>
      </c>
      <c r="L25" s="5"/>
      <c r="M25" s="5">
        <f>H16*(D5/C6)/(I5/H6)</f>
        <v>0.19047619047619047</v>
      </c>
      <c r="N25" s="3"/>
    </row>
    <row r="26" spans="1:14" x14ac:dyDescent="0.3">
      <c r="A26" s="5"/>
      <c r="B26" s="5">
        <f>G7/B7</f>
        <v>1</v>
      </c>
      <c r="C26" s="5"/>
      <c r="D26" s="5">
        <f>I7/D7</f>
        <v>1</v>
      </c>
      <c r="F26" s="6"/>
      <c r="G26" s="5">
        <f>(B26-C27)/(C25-C27)</f>
        <v>0.3506493506493506</v>
      </c>
      <c r="H26" s="3"/>
      <c r="I26" s="3" t="s">
        <v>4</v>
      </c>
      <c r="K26" s="5"/>
      <c r="L26" s="5">
        <f>G17*(C6/B7)/(H6/G7)</f>
        <v>0.35064935064935066</v>
      </c>
      <c r="M26" s="5"/>
      <c r="N26" s="3"/>
    </row>
    <row r="27" spans="1:14" x14ac:dyDescent="0.3">
      <c r="A27" s="5"/>
      <c r="B27" s="5"/>
      <c r="C27" s="5">
        <f>H8/C8</f>
        <v>0.64</v>
      </c>
      <c r="D27" s="5"/>
      <c r="F27" s="6"/>
      <c r="G27" s="6"/>
      <c r="H27" s="5">
        <f>(C27-D28)/(D26-D28)</f>
        <v>0.3828571428571429</v>
      </c>
      <c r="I27" s="3"/>
      <c r="K27" s="5"/>
      <c r="L27" s="5"/>
      <c r="M27" s="5">
        <f>H18*(D7/C8)/(I7/H8)</f>
        <v>0.3828571428571429</v>
      </c>
      <c r="N27" s="3"/>
    </row>
    <row r="28" spans="1:14" x14ac:dyDescent="0.3">
      <c r="A28" s="5"/>
      <c r="B28" s="5"/>
      <c r="C28" s="5"/>
      <c r="D28" s="5">
        <f>I9/D9</f>
        <v>0.41666666666666669</v>
      </c>
      <c r="F28" s="6"/>
      <c r="G28" s="6"/>
      <c r="H28" s="3"/>
      <c r="I28" s="3" t="s">
        <v>4</v>
      </c>
      <c r="K28" s="3"/>
      <c r="L28" s="3"/>
      <c r="M28" s="3"/>
      <c r="N28" s="3"/>
    </row>
    <row r="30" spans="1:14" x14ac:dyDescent="0.3">
      <c r="A30" t="s">
        <v>9</v>
      </c>
      <c r="F30" t="s">
        <v>5</v>
      </c>
    </row>
    <row r="31" spans="1:14" x14ac:dyDescent="0.3">
      <c r="A31" s="3"/>
      <c r="B31" s="3"/>
      <c r="C31" s="3"/>
      <c r="D31" s="3" t="s">
        <v>4</v>
      </c>
      <c r="F31" s="3"/>
      <c r="G31" s="3"/>
      <c r="H31" s="3"/>
      <c r="I31" s="3" t="s">
        <v>4</v>
      </c>
    </row>
    <row r="32" spans="1:14" x14ac:dyDescent="0.3">
      <c r="A32" s="3"/>
      <c r="B32" s="3"/>
      <c r="C32" s="6">
        <f>(D3*H32+D5*(1-H32))/C4-1</f>
        <v>3.1390134529148073E-2</v>
      </c>
      <c r="D32" s="3"/>
      <c r="F32" s="5"/>
      <c r="G32" s="5"/>
      <c r="H32" s="5">
        <f>(I5/H4-D5/C4)/((D3/C4-D5/C4)-(I3/H4-I5/H4))</f>
        <v>0.64573991031390132</v>
      </c>
      <c r="I32" s="3"/>
    </row>
    <row r="33" spans="1:9" x14ac:dyDescent="0.3">
      <c r="A33" s="6"/>
      <c r="B33" s="6">
        <f>(C4*G33+C6*(1-G33))/B5-1</f>
        <v>5.2083333333334814E-3</v>
      </c>
      <c r="C33" s="3"/>
      <c r="D33" s="3" t="s">
        <v>4</v>
      </c>
      <c r="F33" s="5"/>
      <c r="G33" s="5">
        <f>(H6/G5-C6/B5)/((C4/B5-C6/B5)-(H4/G5-H6/G5))</f>
        <v>0.49479166666666663</v>
      </c>
      <c r="H33" s="5"/>
      <c r="I33" s="3" t="s">
        <v>4</v>
      </c>
    </row>
    <row r="34" spans="1:9" x14ac:dyDescent="0.3">
      <c r="A34" s="6">
        <f>(B5*F34+B7*(1-F34))/A6-1</f>
        <v>2.8571428571428692E-2</v>
      </c>
      <c r="B34" s="6"/>
      <c r="C34" s="6">
        <f>(D5*H34+D7*(1-H34))/C6-1</f>
        <v>0.12000000000000011</v>
      </c>
      <c r="D34" s="3"/>
      <c r="F34" s="5">
        <f>(G7/F6-B7/A6)/((B5/A6-B7/A6)-(G5/F6-G7/F6))</f>
        <v>0.45714285714285707</v>
      </c>
      <c r="G34" s="5"/>
      <c r="H34" s="5">
        <f>(I7/H6-D7/C6)/((D5/C6-D7/C6)-(I5/H6-I7/H6))</f>
        <v>0.31999999999999995</v>
      </c>
      <c r="I34" s="3"/>
    </row>
    <row r="35" spans="1:9" x14ac:dyDescent="0.3">
      <c r="A35" s="6"/>
      <c r="B35" s="6">
        <f>(C6*G35+C8*(1-G35))/B7-1</f>
        <v>1.3157894736842035E-2</v>
      </c>
      <c r="C35" s="3"/>
      <c r="D35" s="3" t="s">
        <v>4</v>
      </c>
      <c r="F35" s="5"/>
      <c r="G35" s="5">
        <f>(H8/G7-C8/B7)/((C6/B7-C8/B7)-(H6/G7-H8/G7))</f>
        <v>0.47368421052631576</v>
      </c>
      <c r="H35" s="5"/>
      <c r="I35" s="3" t="s">
        <v>4</v>
      </c>
    </row>
    <row r="36" spans="1:9" x14ac:dyDescent="0.3">
      <c r="A36" s="3"/>
      <c r="B36" s="3"/>
      <c r="C36" s="6">
        <f>(D7*H36+D9*(1-H36))/C8-1</f>
        <v>7.194244604316502E-3</v>
      </c>
      <c r="D36" s="3"/>
      <c r="F36" s="5"/>
      <c r="G36" s="5"/>
      <c r="H36" s="5">
        <f>(I9/H8-D9/C8)/((D7/C8-D9/C8)-(I7/H8-I9/H8))</f>
        <v>0.48201438848920863</v>
      </c>
      <c r="I36" s="3"/>
    </row>
    <row r="37" spans="1:9" x14ac:dyDescent="0.3">
      <c r="A37" s="3"/>
      <c r="B37" s="3"/>
      <c r="C37" s="3"/>
      <c r="D37" s="3" t="s">
        <v>4</v>
      </c>
      <c r="F37" s="3"/>
      <c r="G37" s="3"/>
      <c r="H37" s="3"/>
      <c r="I37" s="3" t="s">
        <v>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sebastian</dc:creator>
  <cp:lastModifiedBy>sebastian</cp:lastModifiedBy>
  <dcterms:created xsi:type="dcterms:W3CDTF">2013-09-25T01:32:49Z</dcterms:created>
  <dcterms:modified xsi:type="dcterms:W3CDTF">2013-09-25T15:45:08Z</dcterms:modified>
</cp:coreProperties>
</file>